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500"/>
  </bookViews>
  <sheets>
    <sheet name="Sheet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4" i="1"/>
  <c r="G3" i="1"/>
  <c r="G4" i="1"/>
  <c r="G5" i="1"/>
  <c r="G6" i="1"/>
  <c r="G7" i="1"/>
  <c r="G8" i="1"/>
  <c r="G9" i="1"/>
  <c r="G10" i="1"/>
  <c r="G11" i="1"/>
  <c r="G13" i="1"/>
</calcChain>
</file>

<file path=xl/sharedStrings.xml><?xml version="1.0" encoding="utf-8"?>
<sst xmlns="http://schemas.openxmlformats.org/spreadsheetml/2006/main" count="43" uniqueCount="43">
  <si>
    <t>Mã cổ phiếu</t>
  </si>
  <si>
    <t>Ngày khuyến nghị</t>
  </si>
  <si>
    <t>Giá ngày đưa ra khuyến nghị</t>
  </si>
  <si>
    <t>Giá hiện tại</t>
  </si>
  <si>
    <t>RCL</t>
  </si>
  <si>
    <t>Cổ tức</t>
  </si>
  <si>
    <t>KHA</t>
  </si>
  <si>
    <t>17/01/2015</t>
  </si>
  <si>
    <t>07/01/2015</t>
  </si>
  <si>
    <t>VSC</t>
  </si>
  <si>
    <t>27/02/2015</t>
  </si>
  <si>
    <t>PHH</t>
  </si>
  <si>
    <t>31/03/2015</t>
  </si>
  <si>
    <t>CSC</t>
  </si>
  <si>
    <t>04/05/2015</t>
  </si>
  <si>
    <t>HDM</t>
  </si>
  <si>
    <t>12/05/2015</t>
  </si>
  <si>
    <t>DXG</t>
  </si>
  <si>
    <t>20/05/2015</t>
  </si>
  <si>
    <t>DAG</t>
  </si>
  <si>
    <t>29/06/2015</t>
  </si>
  <si>
    <t>IDI</t>
  </si>
  <si>
    <t>20/07/2015</t>
  </si>
  <si>
    <t>ASM</t>
  </si>
  <si>
    <t>17/07/2015</t>
  </si>
  <si>
    <t>Cổ tức cổ phiếu 10%</t>
  </si>
  <si>
    <t>Cổ tức cổ phiếu 9%</t>
  </si>
  <si>
    <t>Bán ưu đãi 1:1 giá 10,000. Cổ tức cổ phiếu 10%</t>
  </si>
  <si>
    <t>Cổ tức cổ phiếu 15%</t>
  </si>
  <si>
    <t>Bán ưu đãi 1:1 giá 10,000. Cổ tức cổ phiếu 5%</t>
  </si>
  <si>
    <t>Lợi nhuận đến thơi điểm hiện tại</t>
  </si>
  <si>
    <t>Bình quân</t>
  </si>
  <si>
    <t xml:space="preserve">VN-Index </t>
  </si>
  <si>
    <t>Ngày trả cổ tức</t>
  </si>
  <si>
    <t>14/05/2015</t>
  </si>
  <si>
    <t xml:space="preserve"> 22/07/2015</t>
  </si>
  <si>
    <t>25/06/2015</t>
  </si>
  <si>
    <t>07/07/2015</t>
  </si>
  <si>
    <t>31/07/2015</t>
  </si>
  <si>
    <t>02/06/2015</t>
  </si>
  <si>
    <t>10/09 và 15/06</t>
  </si>
  <si>
    <t>10/04 và 04/09</t>
  </si>
  <si>
    <t>20/03 và 06/10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</si>
</sst>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16" fontId="4" fillId="0" borderId="0" xfId="0" quotePrefix="1" applyNumberFormat="1" applyFont="1" applyAlignment="1">
      <alignment horizontal="right"/>
    </xf>
    <xf numFmtId="3" fontId="4" fillId="0" borderId="0" xfId="0" applyNumberFormat="1" applyFont="1"/>
    <xf numFmtId="3" fontId="4" fillId="0" borderId="0" xfId="0" quotePrefix="1" applyNumberFormat="1" applyFont="1" applyAlignment="1">
      <alignment horizontal="right"/>
    </xf>
    <xf numFmtId="9" fontId="4" fillId="0" borderId="0" xfId="1" applyFont="1"/>
    <xf numFmtId="0" fontId="4" fillId="0" borderId="0" xfId="0" quotePrefix="1" applyFont="1" applyAlignment="1">
      <alignment horizontal="right"/>
    </xf>
    <xf numFmtId="0" fontId="4" fillId="3" borderId="0" xfId="0" applyFont="1" applyFill="1"/>
    <xf numFmtId="0" fontId="4" fillId="3" borderId="0" xfId="0" quotePrefix="1" applyFont="1" applyFill="1" applyAlignment="1">
      <alignment horizontal="right"/>
    </xf>
    <xf numFmtId="3" fontId="4" fillId="3" borderId="0" xfId="0" applyNumberFormat="1" applyFont="1" applyFill="1"/>
    <xf numFmtId="3" fontId="4" fillId="3" borderId="0" xfId="0" quotePrefix="1" applyNumberFormat="1" applyFont="1" applyFill="1" applyAlignment="1">
      <alignment horizontal="right"/>
    </xf>
    <xf numFmtId="9" fontId="4" fillId="3" borderId="0" xfId="1" applyFont="1" applyFill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9" fontId="4" fillId="2" borderId="0" xfId="0" applyNumberFormat="1" applyFont="1" applyFill="1"/>
    <xf numFmtId="14" fontId="4" fillId="0" borderId="0" xfId="0" applyNumberFormat="1" applyFont="1"/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C5" sqref="C5"/>
    </sheetView>
  </sheetViews>
  <sheetFormatPr defaultColWidth="10.875" defaultRowHeight="12.75" x14ac:dyDescent="0.2"/>
  <cols>
    <col min="1" max="1" width="10.75" style="1" customWidth="1"/>
    <col min="2" max="2" width="16.125" style="1" customWidth="1"/>
    <col min="3" max="3" width="23.375" style="1" customWidth="1"/>
    <col min="4" max="4" width="37.75" style="1" customWidth="1"/>
    <col min="5" max="5" width="15.5" style="1" customWidth="1"/>
    <col min="6" max="6" width="14.5" style="1" customWidth="1"/>
    <col min="7" max="7" width="26.125" style="1" customWidth="1"/>
    <col min="8" max="16384" width="10.875" style="1"/>
  </cols>
  <sheetData>
    <row r="2" spans="1:7" x14ac:dyDescent="0.2">
      <c r="A2" s="1" t="s">
        <v>0</v>
      </c>
      <c r="B2" s="1" t="s">
        <v>1</v>
      </c>
      <c r="C2" s="1" t="s">
        <v>2</v>
      </c>
      <c r="D2" s="1" t="s">
        <v>5</v>
      </c>
      <c r="E2" s="1" t="s">
        <v>33</v>
      </c>
      <c r="F2" s="1" t="s">
        <v>3</v>
      </c>
      <c r="G2" s="1" t="s">
        <v>30</v>
      </c>
    </row>
    <row r="3" spans="1:7" x14ac:dyDescent="0.2">
      <c r="A3" s="1" t="s">
        <v>4</v>
      </c>
      <c r="B3" s="2" t="s">
        <v>8</v>
      </c>
      <c r="C3" s="3">
        <v>26800</v>
      </c>
      <c r="D3" s="3">
        <v>1600</v>
      </c>
      <c r="E3" s="4" t="s">
        <v>42</v>
      </c>
      <c r="F3" s="3">
        <v>25000</v>
      </c>
      <c r="G3" s="5">
        <f>(F3+D3)/C3-1</f>
        <v>-7.4626865671642006E-3</v>
      </c>
    </row>
    <row r="4" spans="1:7" x14ac:dyDescent="0.2">
      <c r="A4" s="1" t="s">
        <v>6</v>
      </c>
      <c r="B4" s="6" t="s">
        <v>7</v>
      </c>
      <c r="C4" s="3">
        <v>27000</v>
      </c>
      <c r="D4" s="3">
        <v>2000</v>
      </c>
      <c r="E4" s="4" t="s">
        <v>41</v>
      </c>
      <c r="F4" s="3">
        <v>27700</v>
      </c>
      <c r="G4" s="5">
        <f t="shared" ref="G4:G8" si="0">(F4+D4)/C4-1</f>
        <v>0.10000000000000009</v>
      </c>
    </row>
    <row r="5" spans="1:7" x14ac:dyDescent="0.2">
      <c r="A5" s="7" t="s">
        <v>9</v>
      </c>
      <c r="B5" s="8" t="s">
        <v>10</v>
      </c>
      <c r="C5" s="9">
        <v>51000</v>
      </c>
      <c r="D5" s="9">
        <v>1500</v>
      </c>
      <c r="E5" s="10" t="s">
        <v>40</v>
      </c>
      <c r="F5" s="9">
        <v>64000</v>
      </c>
      <c r="G5" s="11">
        <f t="shared" si="0"/>
        <v>0.28431372549019618</v>
      </c>
    </row>
    <row r="6" spans="1:7" x14ac:dyDescent="0.2">
      <c r="A6" s="1" t="s">
        <v>11</v>
      </c>
      <c r="B6" s="6" t="s">
        <v>12</v>
      </c>
      <c r="C6" s="3">
        <v>6300</v>
      </c>
      <c r="D6" s="3"/>
      <c r="E6" s="12"/>
      <c r="F6" s="3">
        <v>8000</v>
      </c>
      <c r="G6" s="5">
        <f t="shared" si="0"/>
        <v>0.26984126984126977</v>
      </c>
    </row>
    <row r="7" spans="1:7" x14ac:dyDescent="0.2">
      <c r="A7" s="1" t="s">
        <v>13</v>
      </c>
      <c r="B7" s="6" t="s">
        <v>14</v>
      </c>
      <c r="C7" s="3">
        <v>20600</v>
      </c>
      <c r="D7" s="1" t="s">
        <v>26</v>
      </c>
      <c r="E7" s="6" t="s">
        <v>39</v>
      </c>
      <c r="F7" s="3">
        <v>17300</v>
      </c>
      <c r="G7" s="5">
        <f>F7*1.09/C7-1</f>
        <v>-8.461165048543684E-2</v>
      </c>
    </row>
    <row r="8" spans="1:7" x14ac:dyDescent="0.2">
      <c r="A8" s="1" t="s">
        <v>15</v>
      </c>
      <c r="B8" s="6" t="s">
        <v>16</v>
      </c>
      <c r="C8" s="3">
        <v>40400</v>
      </c>
      <c r="D8" s="3">
        <v>3000</v>
      </c>
      <c r="E8" s="4" t="s">
        <v>34</v>
      </c>
      <c r="F8" s="3">
        <v>50000</v>
      </c>
      <c r="G8" s="5">
        <f t="shared" si="0"/>
        <v>0.31188118811881194</v>
      </c>
    </row>
    <row r="9" spans="1:7" x14ac:dyDescent="0.2">
      <c r="A9" s="7" t="s">
        <v>17</v>
      </c>
      <c r="B9" s="8" t="s">
        <v>18</v>
      </c>
      <c r="C9" s="9">
        <v>13600</v>
      </c>
      <c r="D9" s="7" t="s">
        <v>25</v>
      </c>
      <c r="E9" s="8" t="s">
        <v>36</v>
      </c>
      <c r="F9" s="9">
        <v>18600</v>
      </c>
      <c r="G9" s="11">
        <f>F9*1.09/C9-1</f>
        <v>0.49073529411764705</v>
      </c>
    </row>
    <row r="10" spans="1:7" x14ac:dyDescent="0.2">
      <c r="A10" s="1" t="s">
        <v>19</v>
      </c>
      <c r="B10" s="13" t="s">
        <v>20</v>
      </c>
      <c r="C10" s="3">
        <v>19300</v>
      </c>
      <c r="D10" s="1" t="s">
        <v>27</v>
      </c>
      <c r="E10" s="6" t="s">
        <v>37</v>
      </c>
      <c r="F10" s="3">
        <v>13000</v>
      </c>
      <c r="G10" s="5">
        <f>(F10*1.1)/((C10+10000)/2)-1</f>
        <v>-2.3890784982935065E-2</v>
      </c>
    </row>
    <row r="11" spans="1:7" x14ac:dyDescent="0.2">
      <c r="A11" s="7" t="s">
        <v>21</v>
      </c>
      <c r="B11" s="14" t="s">
        <v>22</v>
      </c>
      <c r="C11" s="9">
        <v>7000</v>
      </c>
      <c r="D11" s="7" t="s">
        <v>28</v>
      </c>
      <c r="E11" s="14" t="s">
        <v>35</v>
      </c>
      <c r="F11" s="9">
        <v>8500</v>
      </c>
      <c r="G11" s="11">
        <f>F11*1.15/C11-1</f>
        <v>0.39642857142857135</v>
      </c>
    </row>
    <row r="12" spans="1:7" x14ac:dyDescent="0.2">
      <c r="A12" s="7" t="s">
        <v>23</v>
      </c>
      <c r="B12" s="8" t="s">
        <v>24</v>
      </c>
      <c r="C12" s="9">
        <v>8200</v>
      </c>
      <c r="D12" s="7" t="s">
        <v>29</v>
      </c>
      <c r="E12" s="8" t="s">
        <v>38</v>
      </c>
      <c r="F12" s="9">
        <v>11900</v>
      </c>
      <c r="G12" s="11">
        <f>F12*1.05/C12-1</f>
        <v>0.52378048780487796</v>
      </c>
    </row>
    <row r="13" spans="1:7" x14ac:dyDescent="0.2">
      <c r="A13" s="15" t="s">
        <v>31</v>
      </c>
      <c r="B13" s="15"/>
      <c r="C13" s="15"/>
      <c r="D13" s="15"/>
      <c r="E13" s="16"/>
      <c r="F13" s="15"/>
      <c r="G13" s="17">
        <f>AVERAGE(G3:G12)</f>
        <v>0.22610154147658382</v>
      </c>
    </row>
    <row r="14" spans="1:7" x14ac:dyDescent="0.2">
      <c r="A14" s="1" t="s">
        <v>32</v>
      </c>
      <c r="B14" s="18">
        <v>42005</v>
      </c>
      <c r="C14" s="1">
        <v>544.5</v>
      </c>
      <c r="E14" s="13"/>
      <c r="F14" s="1">
        <v>589.98</v>
      </c>
      <c r="G14" s="5">
        <f>F14/C14-1</f>
        <v>8.3526170798898125E-2</v>
      </c>
    </row>
    <row r="15" spans="1:7" x14ac:dyDescent="0.2">
      <c r="E15" s="13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Chibi</dc:creator>
  <cp:lastModifiedBy>admin</cp:lastModifiedBy>
  <dcterms:created xsi:type="dcterms:W3CDTF">2015-10-14T08:54:23Z</dcterms:created>
  <dcterms:modified xsi:type="dcterms:W3CDTF">2015-10-14T09:45:30Z</dcterms:modified>
</cp:coreProperties>
</file>